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4TO TRIMESTRE\"/>
    </mc:Choice>
  </mc:AlternateContent>
  <xr:revisionPtr revIDLastSave="0" documentId="8_{50BFE7E0-5D71-4B07-BBD8-E6555D4E84B3}" xr6:coauthVersionLast="47" xr6:coauthVersionMax="47" xr10:uidLastSave="{00000000-0000-0000-0000-000000000000}"/>
  <bookViews>
    <workbookView xWindow="2340" yWindow="1110" windowWidth="18795" windowHeight="15090" xr2:uid="{2C06C72D-7223-43F3-BF0B-60C6CC508C10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F79" i="1"/>
  <c r="G79" i="1"/>
  <c r="G47" i="1"/>
  <c r="G59" i="1"/>
  <c r="F47" i="1"/>
  <c r="F59" i="1"/>
  <c r="D47" i="1"/>
  <c r="D62" i="1"/>
  <c r="C47" i="1"/>
  <c r="C62" i="1"/>
  <c r="F81" i="1"/>
  <c r="G81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<sst xmlns="http://schemas.openxmlformats.org/spreadsheetml/2006/main" count="127" uniqueCount="124">
  <si>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</si>
  <si>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</si>
  <si>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</si>
  <si>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</si>
  <si>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</si>
  <si>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</si>
  <si>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</si>
  <si>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</si>
  <si>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</si>
  <si>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</si>
  <si>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</si>
  <si>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</si>
  <si>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</si>
  <si>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</si>
  <si>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</si>
  <si>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</si>
  <si>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</si>
  <si>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</si>
  <si>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</si>
  <si>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</si>
  <si>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</si>
  <si>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</si>
  <si>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</si>
  <si>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</si>
  <si>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</si>
  <si>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</si>
  <si>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</si>
  <si>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</si>
  <si>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</si>
  <si>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</si>
  <si>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</si>
  <si>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</si>
  <si>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</si>
  <si>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</si>
  <si>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</si>
  <si>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</si>
  <si>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</si>
  <si>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</si>
  <si>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</si>
  <si>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</si>
  <si>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</si>
  <si>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</si>
  <si>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</si>
  <si>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</si>
  <si>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</si>
  <si>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</si>
  <si>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</si>
  <si>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</si>
  <si>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</si>
  <si>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</si>
  <si>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</si>
  <si>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</si>
  <si>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</si>
  <si>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</si>
  <si>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</si>
  <si>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</si>
  <si>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</si>
  <si>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</si>
  <si>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</si>
  <si>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</si>
  <si>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</si>
  <si>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</si>
  <si>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</si>
  <si>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</si>
  <si>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</si>
  <si>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</si>
  <si>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</si>
  <si>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</si>
  <si>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</si>
  <si>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</si>
  <si>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</si>
  <si>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</si>
  <si>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</si>
  <si>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</si>
  <si>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</si>
  <si>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</si>
  <si>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</si>
  <si>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</si>
  <si>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</si>
  <si>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</si>
  <si>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</si>
  <si>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</si>
  <si>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</si>
  <si>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</si>
  <si>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</si>
  <si>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</si>
  <si>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</si>
  <si>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</si>
  <si>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</si>
  <si>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</si>
  <si>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</si>
  <si>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</si>
  <si>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</si>
  <si>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</si>
  <si>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</si>
  <si>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</si>
  <si>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</si>
  <si>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</si>
  <si>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</si>
  <si>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</si>
  <si>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</si>
  <si>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</si>
  <si>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</si>
  <si>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</si>
  <si>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</si>
  <si>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</si>
  <si>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</si>
  <si>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</si>
  <si>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</si>
  <si>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</si>
  <si>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</si>
  <si>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</si>
  <si>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</si>
  <si>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</si>
  <si>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</si>
  <si>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</si>
  <si>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</si>
  <si>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</si>
  <si>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</si>
  <si>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Resultado del Ejercicio (Ahorro/ Desahorro)</t>
  </si>
  <si>
    <t>Universidad Politécnica de la Energía (a)</t>
  </si>
  <si>
    <t>Al 31 de diciembre de 2024 y al 31 de Diciembre de 2025 (b)</t>
  </si>
  <si>
    <t>2025 (d)</t>
  </si>
  <si>
    <t>31 de diciembre de 2024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</si>
</sst>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164" fontId="3" fillId="0" borderId="4" xfId="0" applyNumberFormat="1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left" vertical="center" wrapText="1" indent="2"/>
    </xf>
    <xf numFmtId="164" fontId="1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66" fontId="1" fillId="0" borderId="4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BE20-5D0F-471E-B61D-A4001A381BFA}">
  <sheetPr>
    <pageSetUpPr fitToPage="1"/>
  </sheetPr>
  <dimension ref="B1:G88"/>
  <sheetViews>
    <sheetView tabSelected="1" zoomScaleNormal="100" workbookViewId="0">
      <pane ySplit="6" topLeftCell="A7" activePane="bottomLeft" state="frozen"/>
      <selection pane="bottomLeft" activeCell="D62" sqref="C9:D62"/>
    </sheetView>
  </sheetViews>
  <sheetFormatPr baseColWidth="10" defaultRowHeight="12.75" x14ac:dyDescent="0.2"/>
  <cols>
    <col min="1" max="1" width="10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3" t="s">
        <v>120</v>
      </c>
      <c r="C2" s="24"/>
      <c r="D2" s="24"/>
      <c r="E2" s="24"/>
      <c r="F2" s="24"/>
      <c r="G2" s="25"/>
    </row>
    <row r="3" spans="2:7" x14ac:dyDescent="0.2">
      <c r="B3" s="26" t="s">
        <v>0</v>
      </c>
      <c r="C3" s="27"/>
      <c r="D3" s="27"/>
      <c r="E3" s="27"/>
      <c r="F3" s="27"/>
      <c r="G3" s="28"/>
    </row>
    <row r="4" spans="2:7" x14ac:dyDescent="0.2">
      <c r="B4" s="26" t="s">
        <v>121</v>
      </c>
      <c r="C4" s="27"/>
      <c r="D4" s="27"/>
      <c r="E4" s="27"/>
      <c r="F4" s="27"/>
      <c r="G4" s="28"/>
    </row>
    <row r="5" spans="2:7" ht="13.5" thickBot="1" x14ac:dyDescent="0.25">
      <c r="B5" s="29" t="s">
        <v>1</v>
      </c>
      <c r="C5" s="30"/>
      <c r="D5" s="30"/>
      <c r="E5" s="30"/>
      <c r="F5" s="30"/>
      <c r="G5" s="31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22">
        <f>SUM(C10:C16)</f>
        <v>3751048.74</v>
      </c>
      <c r="D9" s="22">
        <f>SUM(D10:D16)</f>
        <v>2435313.09</v>
      </c>
      <c r="E9" s="11" t="s">
        <v>8</v>
      </c>
      <c r="F9" s="22">
        <f>SUM(F10:F18)</f>
        <v>2731088.06</v>
      </c>
      <c r="G9" s="22">
        <f>SUM(G10:G18)</f>
        <v>1841591.56</v>
      </c>
    </row>
    <row r="10" spans="2:7" x14ac:dyDescent="0.2">
      <c r="B10" s="12" t="s">
        <v>9</v>
      </c>
      <c r="C10" s="22">
        <v>0</v>
      </c>
      <c r="D10" s="22">
        <v>0</v>
      </c>
      <c r="E10" s="13" t="s">
        <v>10</v>
      </c>
      <c r="F10" s="22">
        <v>1362060.72</v>
      </c>
      <c r="G10" s="22">
        <v>988098.39</v>
      </c>
    </row>
    <row r="11" spans="2:7" x14ac:dyDescent="0.2">
      <c r="B11" s="12" t="s">
        <v>11</v>
      </c>
      <c r="C11" s="22">
        <v>3751048.74</v>
      </c>
      <c r="D11" s="22">
        <v>2435313.09</v>
      </c>
      <c r="E11" s="13" t="s">
        <v>12</v>
      </c>
      <c r="F11" s="22">
        <v>1736160.55</v>
      </c>
      <c r="G11" s="22">
        <v>1639893.94</v>
      </c>
    </row>
    <row r="12" spans="2:7" x14ac:dyDescent="0.2">
      <c r="B12" s="12" t="s">
        <v>13</v>
      </c>
      <c r="C12" s="22">
        <v>0</v>
      </c>
      <c r="D12" s="22">
        <v>0</v>
      </c>
      <c r="E12" s="13" t="s">
        <v>14</v>
      </c>
      <c r="F12" s="22">
        <v>0</v>
      </c>
      <c r="G12" s="22">
        <v>0</v>
      </c>
    </row>
    <row r="13" spans="2:7" x14ac:dyDescent="0.2">
      <c r="B13" s="12" t="s">
        <v>15</v>
      </c>
      <c r="C13" s="22">
        <v>0</v>
      </c>
      <c r="D13" s="22">
        <v>0</v>
      </c>
      <c r="E13" s="13" t="s">
        <v>16</v>
      </c>
      <c r="F13" s="22">
        <v>0</v>
      </c>
      <c r="G13" s="22">
        <v>0</v>
      </c>
    </row>
    <row r="14" spans="2:7" x14ac:dyDescent="0.2">
      <c r="B14" s="12" t="s">
        <v>17</v>
      </c>
      <c r="C14" s="22">
        <v>0</v>
      </c>
      <c r="D14" s="22">
        <v>0</v>
      </c>
      <c r="E14" s="13" t="s">
        <v>18</v>
      </c>
      <c r="F14" s="22">
        <v>0</v>
      </c>
      <c r="G14" s="22">
        <v>0</v>
      </c>
    </row>
    <row r="15" spans="2:7" ht="25.5" x14ac:dyDescent="0.2">
      <c r="B15" s="12" t="s">
        <v>19</v>
      </c>
      <c r="C15" s="22">
        <v>0</v>
      </c>
      <c r="D15" s="22">
        <v>0</v>
      </c>
      <c r="E15" s="13" t="s">
        <v>20</v>
      </c>
      <c r="F15" s="22">
        <v>0</v>
      </c>
      <c r="G15" s="22">
        <v>0</v>
      </c>
    </row>
    <row r="16" spans="2:7" x14ac:dyDescent="0.2">
      <c r="B16" s="12" t="s">
        <v>21</v>
      </c>
      <c r="C16" s="22">
        <v>0</v>
      </c>
      <c r="D16" s="22">
        <v>0</v>
      </c>
      <c r="E16" s="13" t="s">
        <v>22</v>
      </c>
      <c r="F16" s="22">
        <v>-366909.21</v>
      </c>
      <c r="G16" s="22">
        <v>-786176.77</v>
      </c>
    </row>
    <row r="17" spans="2:7" x14ac:dyDescent="0.2">
      <c r="B17" s="10" t="s">
        <v>23</v>
      </c>
      <c r="C17" s="22">
        <f>SUM(C18:C24)</f>
        <v>1414461.35</v>
      </c>
      <c r="D17" s="22">
        <f>SUM(D18:D24)</f>
        <v>1612177.6</v>
      </c>
      <c r="E17" s="13" t="s">
        <v>24</v>
      </c>
      <c r="F17" s="22">
        <v>0</v>
      </c>
      <c r="G17" s="22">
        <v>0</v>
      </c>
    </row>
    <row r="18" spans="2:7" x14ac:dyDescent="0.2">
      <c r="B18" s="12" t="s">
        <v>25</v>
      </c>
      <c r="C18" s="22">
        <v>0</v>
      </c>
      <c r="D18" s="22">
        <v>0</v>
      </c>
      <c r="E18" s="13" t="s">
        <v>26</v>
      </c>
      <c r="F18" s="22">
        <v>-224</v>
      </c>
      <c r="G18" s="22">
        <v>-224</v>
      </c>
    </row>
    <row r="19" spans="2:7" x14ac:dyDescent="0.2">
      <c r="B19" s="12" t="s">
        <v>27</v>
      </c>
      <c r="C19" s="22">
        <v>270140.09999999998</v>
      </c>
      <c r="D19" s="22">
        <v>949724.1</v>
      </c>
      <c r="E19" s="11" t="s">
        <v>28</v>
      </c>
      <c r="F19" s="22">
        <f>SUM(F20:F22)</f>
        <v>0</v>
      </c>
      <c r="G19" s="22">
        <f>SUM(G20:G22)</f>
        <v>0</v>
      </c>
    </row>
    <row r="20" spans="2:7" x14ac:dyDescent="0.2">
      <c r="B20" s="12" t="s">
        <v>29</v>
      </c>
      <c r="C20" s="22">
        <v>1144321.25</v>
      </c>
      <c r="D20" s="22">
        <v>662453.5</v>
      </c>
      <c r="E20" s="13" t="s">
        <v>30</v>
      </c>
      <c r="F20" s="22">
        <v>0</v>
      </c>
      <c r="G20" s="22">
        <v>0</v>
      </c>
    </row>
    <row r="21" spans="2:7" x14ac:dyDescent="0.2">
      <c r="B21" s="12" t="s">
        <v>31</v>
      </c>
      <c r="C21" s="22">
        <v>0</v>
      </c>
      <c r="D21" s="22">
        <v>0</v>
      </c>
      <c r="E21" s="14" t="s">
        <v>32</v>
      </c>
      <c r="F21" s="22">
        <v>0</v>
      </c>
      <c r="G21" s="22">
        <v>0</v>
      </c>
    </row>
    <row r="22" spans="2:7" x14ac:dyDescent="0.2">
      <c r="B22" s="12" t="s">
        <v>33</v>
      </c>
      <c r="C22" s="22">
        <v>0</v>
      </c>
      <c r="D22" s="22">
        <v>0</v>
      </c>
      <c r="E22" s="13" t="s">
        <v>34</v>
      </c>
      <c r="F22" s="22">
        <v>0</v>
      </c>
      <c r="G22" s="22">
        <v>0</v>
      </c>
    </row>
    <row r="23" spans="2:7" x14ac:dyDescent="0.2">
      <c r="B23" s="12" t="s">
        <v>35</v>
      </c>
      <c r="C23" s="22">
        <v>0</v>
      </c>
      <c r="D23" s="22">
        <v>0</v>
      </c>
      <c r="E23" s="11" t="s">
        <v>36</v>
      </c>
      <c r="F23" s="22">
        <f>SUM(F24:F25)</f>
        <v>0</v>
      </c>
      <c r="G23" s="22">
        <f>SUM(G24:G25)</f>
        <v>0</v>
      </c>
    </row>
    <row r="24" spans="2:7" x14ac:dyDescent="0.2">
      <c r="B24" s="12" t="s">
        <v>37</v>
      </c>
      <c r="C24" s="22">
        <v>0</v>
      </c>
      <c r="D24" s="22">
        <v>0</v>
      </c>
      <c r="E24" s="13" t="s">
        <v>38</v>
      </c>
      <c r="F24" s="22">
        <v>0</v>
      </c>
      <c r="G24" s="22">
        <v>0</v>
      </c>
    </row>
    <row r="25" spans="2:7" x14ac:dyDescent="0.2">
      <c r="B25" s="10" t="s">
        <v>39</v>
      </c>
      <c r="C25" s="22">
        <f>SUM(C26:C30)</f>
        <v>0</v>
      </c>
      <c r="D25" s="22">
        <f>SUM(D26:D30)</f>
        <v>0</v>
      </c>
      <c r="E25" s="13" t="s">
        <v>40</v>
      </c>
      <c r="F25" s="22">
        <v>0</v>
      </c>
      <c r="G25" s="22">
        <v>0</v>
      </c>
    </row>
    <row r="26" spans="2:7" ht="25.5" x14ac:dyDescent="0.2">
      <c r="B26" s="12" t="s">
        <v>41</v>
      </c>
      <c r="C26" s="22">
        <v>0</v>
      </c>
      <c r="D26" s="22">
        <v>0</v>
      </c>
      <c r="E26" s="11" t="s">
        <v>42</v>
      </c>
      <c r="F26" s="22">
        <v>0</v>
      </c>
      <c r="G26" s="22">
        <v>0</v>
      </c>
    </row>
    <row r="27" spans="2:7" ht="25.5" x14ac:dyDescent="0.2">
      <c r="B27" s="12" t="s">
        <v>43</v>
      </c>
      <c r="C27" s="22">
        <v>0</v>
      </c>
      <c r="D27" s="22">
        <v>0</v>
      </c>
      <c r="E27" s="11" t="s">
        <v>44</v>
      </c>
      <c r="F27" s="22">
        <f>SUM(F28:F30)</f>
        <v>0</v>
      </c>
      <c r="G27" s="22">
        <f>SUM(G28:G30)</f>
        <v>0</v>
      </c>
    </row>
    <row r="28" spans="2:7" ht="25.5" x14ac:dyDescent="0.2">
      <c r="B28" s="12" t="s">
        <v>45</v>
      </c>
      <c r="C28" s="22">
        <v>0</v>
      </c>
      <c r="D28" s="22">
        <v>0</v>
      </c>
      <c r="E28" s="13" t="s">
        <v>46</v>
      </c>
      <c r="F28" s="22">
        <v>0</v>
      </c>
      <c r="G28" s="22">
        <v>0</v>
      </c>
    </row>
    <row r="29" spans="2:7" x14ac:dyDescent="0.2">
      <c r="B29" s="12" t="s">
        <v>47</v>
      </c>
      <c r="C29" s="22">
        <v>0</v>
      </c>
      <c r="D29" s="22">
        <v>0</v>
      </c>
      <c r="E29" s="13" t="s">
        <v>48</v>
      </c>
      <c r="F29" s="22">
        <v>0</v>
      </c>
      <c r="G29" s="22">
        <v>0</v>
      </c>
    </row>
    <row r="30" spans="2:7" x14ac:dyDescent="0.2">
      <c r="B30" s="12" t="s">
        <v>49</v>
      </c>
      <c r="C30" s="22">
        <v>0</v>
      </c>
      <c r="D30" s="22">
        <v>0</v>
      </c>
      <c r="E30" s="13" t="s">
        <v>50</v>
      </c>
      <c r="F30" s="22">
        <v>0</v>
      </c>
      <c r="G30" s="22">
        <v>0</v>
      </c>
    </row>
    <row r="31" spans="2:7" ht="25.5" x14ac:dyDescent="0.2">
      <c r="B31" s="10" t="s">
        <v>51</v>
      </c>
      <c r="C31" s="22">
        <f>SUM(C32:C36)</f>
        <v>0</v>
      </c>
      <c r="D31" s="22">
        <f>SUM(D32:D36)</f>
        <v>0</v>
      </c>
      <c r="E31" s="11" t="s">
        <v>52</v>
      </c>
      <c r="F31" s="22">
        <f>SUM(F32:F37)</f>
        <v>0</v>
      </c>
      <c r="G31" s="22">
        <f>SUM(G32:G37)</f>
        <v>0</v>
      </c>
    </row>
    <row r="32" spans="2:7" x14ac:dyDescent="0.2">
      <c r="B32" s="12" t="s">
        <v>53</v>
      </c>
      <c r="C32" s="22">
        <v>0</v>
      </c>
      <c r="D32" s="22">
        <v>0</v>
      </c>
      <c r="E32" s="13" t="s">
        <v>54</v>
      </c>
      <c r="F32" s="22">
        <v>0</v>
      </c>
      <c r="G32" s="22">
        <v>0</v>
      </c>
    </row>
    <row r="33" spans="2:7" x14ac:dyDescent="0.2">
      <c r="B33" s="12" t="s">
        <v>55</v>
      </c>
      <c r="C33" s="22">
        <v>0</v>
      </c>
      <c r="D33" s="22">
        <v>0</v>
      </c>
      <c r="E33" s="13" t="s">
        <v>56</v>
      </c>
      <c r="F33" s="22">
        <v>0</v>
      </c>
      <c r="G33" s="22">
        <v>0</v>
      </c>
    </row>
    <row r="34" spans="2:7" x14ac:dyDescent="0.2">
      <c r="B34" s="12" t="s">
        <v>57</v>
      </c>
      <c r="C34" s="22">
        <v>0</v>
      </c>
      <c r="D34" s="22">
        <v>0</v>
      </c>
      <c r="E34" s="13" t="s">
        <v>58</v>
      </c>
      <c r="F34" s="22">
        <v>0</v>
      </c>
      <c r="G34" s="22">
        <v>0</v>
      </c>
    </row>
    <row r="35" spans="2:7" ht="25.5" x14ac:dyDescent="0.2">
      <c r="B35" s="12" t="s">
        <v>59</v>
      </c>
      <c r="C35" s="22">
        <v>0</v>
      </c>
      <c r="D35" s="22">
        <v>0</v>
      </c>
      <c r="E35" s="13" t="s">
        <v>60</v>
      </c>
      <c r="F35" s="22">
        <v>0</v>
      </c>
      <c r="G35" s="22">
        <v>0</v>
      </c>
    </row>
    <row r="36" spans="2:7" x14ac:dyDescent="0.2">
      <c r="B36" s="12" t="s">
        <v>61</v>
      </c>
      <c r="C36" s="22">
        <v>0</v>
      </c>
      <c r="D36" s="22">
        <v>0</v>
      </c>
      <c r="E36" s="13" t="s">
        <v>62</v>
      </c>
      <c r="F36" s="22">
        <v>0</v>
      </c>
      <c r="G36" s="22">
        <v>0</v>
      </c>
    </row>
    <row r="37" spans="2:7" x14ac:dyDescent="0.2">
      <c r="B37" s="10" t="s">
        <v>63</v>
      </c>
      <c r="C37" s="22">
        <v>0</v>
      </c>
      <c r="D37" s="22">
        <v>0</v>
      </c>
      <c r="E37" s="13" t="s">
        <v>64</v>
      </c>
      <c r="F37" s="22">
        <v>0</v>
      </c>
      <c r="G37" s="22">
        <v>0</v>
      </c>
    </row>
    <row r="38" spans="2:7" x14ac:dyDescent="0.2">
      <c r="B38" s="10" t="s">
        <v>65</v>
      </c>
      <c r="C38" s="22">
        <f>SUM(C39:C40)</f>
        <v>0</v>
      </c>
      <c r="D38" s="22">
        <f>SUM(D39:D40)</f>
        <v>0</v>
      </c>
      <c r="E38" s="11" t="s">
        <v>66</v>
      </c>
      <c r="F38" s="22">
        <f>SUM(F39:F41)</f>
        <v>0</v>
      </c>
      <c r="G38" s="22">
        <f>SUM(G39:G41)</f>
        <v>0</v>
      </c>
    </row>
    <row r="39" spans="2:7" ht="25.5" x14ac:dyDescent="0.2">
      <c r="B39" s="12" t="s">
        <v>67</v>
      </c>
      <c r="C39" s="22">
        <v>0</v>
      </c>
      <c r="D39" s="22">
        <v>0</v>
      </c>
      <c r="E39" s="13" t="s">
        <v>68</v>
      </c>
      <c r="F39" s="22">
        <v>0</v>
      </c>
      <c r="G39" s="22">
        <v>0</v>
      </c>
    </row>
    <row r="40" spans="2:7" x14ac:dyDescent="0.2">
      <c r="B40" s="12" t="s">
        <v>69</v>
      </c>
      <c r="C40" s="22">
        <v>0</v>
      </c>
      <c r="D40" s="22">
        <v>0</v>
      </c>
      <c r="E40" s="13" t="s">
        <v>70</v>
      </c>
      <c r="F40" s="22">
        <v>0</v>
      </c>
      <c r="G40" s="22">
        <v>0</v>
      </c>
    </row>
    <row r="41" spans="2:7" x14ac:dyDescent="0.2">
      <c r="B41" s="10" t="s">
        <v>71</v>
      </c>
      <c r="C41" s="22">
        <f>SUM(C42:C45)</f>
        <v>0</v>
      </c>
      <c r="D41" s="22">
        <f>SUM(D42:D45)</f>
        <v>0</v>
      </c>
      <c r="E41" s="13" t="s">
        <v>72</v>
      </c>
      <c r="F41" s="22">
        <v>0</v>
      </c>
      <c r="G41" s="22">
        <v>0</v>
      </c>
    </row>
    <row r="42" spans="2:7" x14ac:dyDescent="0.2">
      <c r="B42" s="12" t="s">
        <v>73</v>
      </c>
      <c r="C42" s="22">
        <v>0</v>
      </c>
      <c r="D42" s="22">
        <v>0</v>
      </c>
      <c r="E42" s="11" t="s">
        <v>74</v>
      </c>
      <c r="F42" s="22">
        <f>SUM(F43:F45)</f>
        <v>0</v>
      </c>
      <c r="G42" s="22">
        <f>SUM(G43:G45)</f>
        <v>0</v>
      </c>
    </row>
    <row r="43" spans="2:7" x14ac:dyDescent="0.2">
      <c r="B43" s="12" t="s">
        <v>75</v>
      </c>
      <c r="C43" s="22">
        <v>0</v>
      </c>
      <c r="D43" s="22">
        <v>0</v>
      </c>
      <c r="E43" s="13" t="s">
        <v>76</v>
      </c>
      <c r="F43" s="22">
        <v>0</v>
      </c>
      <c r="G43" s="22">
        <v>0</v>
      </c>
    </row>
    <row r="44" spans="2:7" ht="25.5" x14ac:dyDescent="0.2">
      <c r="B44" s="12" t="s">
        <v>77</v>
      </c>
      <c r="C44" s="22">
        <v>0</v>
      </c>
      <c r="D44" s="22">
        <v>0</v>
      </c>
      <c r="E44" s="13" t="s">
        <v>78</v>
      </c>
      <c r="F44" s="22">
        <v>0</v>
      </c>
      <c r="G44" s="22">
        <v>0</v>
      </c>
    </row>
    <row r="45" spans="2:7" x14ac:dyDescent="0.2">
      <c r="B45" s="12" t="s">
        <v>79</v>
      </c>
      <c r="C45" s="22">
        <v>0</v>
      </c>
      <c r="D45" s="22">
        <v>0</v>
      </c>
      <c r="E45" s="13" t="s">
        <v>80</v>
      </c>
      <c r="F45" s="22">
        <v>0</v>
      </c>
      <c r="G45" s="22">
        <v>0</v>
      </c>
    </row>
    <row r="46" spans="2:7" x14ac:dyDescent="0.2">
      <c r="B46" s="10"/>
      <c r="C46" s="22"/>
      <c r="D46" s="22"/>
      <c r="E46" s="11"/>
      <c r="F46" s="22"/>
      <c r="G46" s="22"/>
    </row>
    <row r="47" spans="2:7" x14ac:dyDescent="0.2">
      <c r="B47" s="6" t="s">
        <v>81</v>
      </c>
      <c r="C47" s="22">
        <f>C9+C17+C25+C31+C37+C38+C41</f>
        <v>5165510.09</v>
      </c>
      <c r="D47" s="22">
        <f>D9+D17+D25+D31+D37+D38+D41</f>
        <v>4047490.69</v>
      </c>
      <c r="E47" s="8" t="s">
        <v>82</v>
      </c>
      <c r="F47" s="22">
        <f>F9+F19+F23+F26+F27+F31+F38+F42</f>
        <v>2731088.06</v>
      </c>
      <c r="G47" s="22">
        <f>G9+G19+G23+G26+G27+G31+G38+G42</f>
        <v>1841591.56</v>
      </c>
    </row>
    <row r="48" spans="2:7" x14ac:dyDescent="0.2">
      <c r="B48" s="6"/>
      <c r="C48" s="22"/>
      <c r="D48" s="22"/>
      <c r="E48" s="8"/>
      <c r="F48" s="22"/>
      <c r="G48" s="22"/>
    </row>
    <row r="49" spans="2:7" x14ac:dyDescent="0.2">
      <c r="B49" s="6" t="s">
        <v>83</v>
      </c>
      <c r="C49" s="22"/>
      <c r="D49" s="22"/>
      <c r="E49" s="8" t="s">
        <v>84</v>
      </c>
      <c r="F49" s="22"/>
      <c r="G49" s="22"/>
    </row>
    <row r="50" spans="2:7" x14ac:dyDescent="0.2">
      <c r="B50" s="10" t="s">
        <v>85</v>
      </c>
      <c r="C50" s="22">
        <v>0</v>
      </c>
      <c r="D50" s="22">
        <v>0</v>
      </c>
      <c r="E50" s="11" t="s">
        <v>86</v>
      </c>
      <c r="F50" s="22">
        <v>0</v>
      </c>
      <c r="G50" s="22">
        <v>0</v>
      </c>
    </row>
    <row r="51" spans="2:7" x14ac:dyDescent="0.2">
      <c r="B51" s="10" t="s">
        <v>87</v>
      </c>
      <c r="C51" s="22">
        <v>0</v>
      </c>
      <c r="D51" s="22">
        <v>0</v>
      </c>
      <c r="E51" s="11" t="s">
        <v>88</v>
      </c>
      <c r="F51" s="22">
        <v>0</v>
      </c>
      <c r="G51" s="22">
        <v>0</v>
      </c>
    </row>
    <row r="52" spans="2:7" x14ac:dyDescent="0.2">
      <c r="B52" s="10" t="s">
        <v>89</v>
      </c>
      <c r="C52" s="22">
        <v>1149868.8799999999</v>
      </c>
      <c r="D52" s="22">
        <v>1149868.8799999999</v>
      </c>
      <c r="E52" s="11" t="s">
        <v>90</v>
      </c>
      <c r="F52" s="22">
        <v>0</v>
      </c>
      <c r="G52" s="22">
        <v>0</v>
      </c>
    </row>
    <row r="53" spans="2:7" x14ac:dyDescent="0.2">
      <c r="B53" s="10" t="s">
        <v>91</v>
      </c>
      <c r="C53" s="22">
        <v>18402214.84</v>
      </c>
      <c r="D53" s="22">
        <v>16189830.289999999</v>
      </c>
      <c r="E53" s="11" t="s">
        <v>92</v>
      </c>
      <c r="F53" s="22">
        <v>0</v>
      </c>
      <c r="G53" s="22">
        <v>0</v>
      </c>
    </row>
    <row r="54" spans="2:7" x14ac:dyDescent="0.2">
      <c r="B54" s="10" t="s">
        <v>93</v>
      </c>
      <c r="C54" s="22">
        <v>172985</v>
      </c>
      <c r="D54" s="22">
        <v>172985</v>
      </c>
      <c r="E54" s="11" t="s">
        <v>94</v>
      </c>
      <c r="F54" s="22">
        <v>0</v>
      </c>
      <c r="G54" s="22">
        <v>0</v>
      </c>
    </row>
    <row r="55" spans="2:7" x14ac:dyDescent="0.2">
      <c r="B55" s="10" t="s">
        <v>95</v>
      </c>
      <c r="C55" s="22">
        <v>-1367745.12</v>
      </c>
      <c r="D55" s="22">
        <v>-760626.54</v>
      </c>
      <c r="E55" s="11" t="s">
        <v>96</v>
      </c>
      <c r="F55" s="22">
        <v>0</v>
      </c>
      <c r="G55" s="22">
        <v>0</v>
      </c>
    </row>
    <row r="56" spans="2:7" x14ac:dyDescent="0.2">
      <c r="B56" s="10" t="s">
        <v>97</v>
      </c>
      <c r="C56" s="22">
        <v>0</v>
      </c>
      <c r="D56" s="22">
        <v>0</v>
      </c>
      <c r="E56" s="8"/>
      <c r="F56" s="22"/>
      <c r="G56" s="22"/>
    </row>
    <row r="57" spans="2:7" x14ac:dyDescent="0.2">
      <c r="B57" s="10" t="s">
        <v>98</v>
      </c>
      <c r="C57" s="22">
        <v>0</v>
      </c>
      <c r="D57" s="22">
        <v>0</v>
      </c>
      <c r="E57" s="8" t="s">
        <v>99</v>
      </c>
      <c r="F57" s="22">
        <f>SUM(F50:F55)</f>
        <v>0</v>
      </c>
      <c r="G57" s="22">
        <f>SUM(G50:G55)</f>
        <v>0</v>
      </c>
    </row>
    <row r="58" spans="2:7" x14ac:dyDescent="0.2">
      <c r="B58" s="10" t="s">
        <v>100</v>
      </c>
      <c r="C58" s="22">
        <v>0</v>
      </c>
      <c r="D58" s="22">
        <v>0</v>
      </c>
      <c r="E58" s="15"/>
      <c r="F58" s="22"/>
      <c r="G58" s="22"/>
    </row>
    <row r="59" spans="2:7" x14ac:dyDescent="0.2">
      <c r="B59" s="10"/>
      <c r="C59" s="22"/>
      <c r="D59" s="22"/>
      <c r="E59" s="8" t="s">
        <v>101</v>
      </c>
      <c r="F59" s="22">
        <f>F47+F57</f>
        <v>2731088.06</v>
      </c>
      <c r="G59" s="22">
        <f>G47+G57</f>
        <v>1841591.56</v>
      </c>
    </row>
    <row r="60" spans="2:7" ht="25.5" x14ac:dyDescent="0.2">
      <c r="B60" s="6" t="s">
        <v>102</v>
      </c>
      <c r="C60" s="22">
        <f>SUM(C50:C58)</f>
        <v>18357323.599999998</v>
      </c>
      <c r="D60" s="22">
        <f>SUM(D50:D58)</f>
        <v>16752057.629999999</v>
      </c>
      <c r="E60" s="11"/>
      <c r="F60" s="22"/>
      <c r="G60" s="22"/>
    </row>
    <row r="61" spans="2:7" x14ac:dyDescent="0.2">
      <c r="B61" s="10"/>
      <c r="C61" s="22"/>
      <c r="D61" s="22"/>
      <c r="E61" s="8" t="s">
        <v>103</v>
      </c>
      <c r="F61" s="22"/>
      <c r="G61" s="22"/>
    </row>
    <row r="62" spans="2:7" x14ac:dyDescent="0.2">
      <c r="B62" s="6" t="s">
        <v>104</v>
      </c>
      <c r="C62" s="22">
        <f>C47+C60</f>
        <v>23522833.689999998</v>
      </c>
      <c r="D62" s="22">
        <f>D47+D60</f>
        <v>20799548.32</v>
      </c>
      <c r="E62" s="8"/>
      <c r="F62" s="22"/>
      <c r="G62" s="22"/>
    </row>
    <row r="63" spans="2:7" x14ac:dyDescent="0.2">
      <c r="B63" s="10"/>
      <c r="C63" s="9"/>
      <c r="D63" s="9"/>
      <c r="E63" s="8" t="s">
        <v>105</v>
      </c>
      <c r="F63" s="22">
        <f>SUM(F64:F66)</f>
        <v>15734667.93</v>
      </c>
      <c r="G63" s="22">
        <f>SUM(G64:G66)</f>
        <v>15734667.93</v>
      </c>
    </row>
    <row r="64" spans="2:7" x14ac:dyDescent="0.2">
      <c r="B64" s="10"/>
      <c r="C64" s="9"/>
      <c r="D64" s="9"/>
      <c r="E64" s="11" t="s">
        <v>106</v>
      </c>
      <c r="F64" s="22">
        <v>177002.84</v>
      </c>
      <c r="G64" s="22">
        <v>177002.84</v>
      </c>
    </row>
    <row r="65" spans="2:7" x14ac:dyDescent="0.2">
      <c r="B65" s="10"/>
      <c r="C65" s="9"/>
      <c r="D65" s="9"/>
      <c r="E65" s="11" t="s">
        <v>107</v>
      </c>
      <c r="F65" s="22">
        <v>15557665.09</v>
      </c>
      <c r="G65" s="22">
        <v>15557665.09</v>
      </c>
    </row>
    <row r="66" spans="2:7" x14ac:dyDescent="0.2">
      <c r="B66" s="10"/>
      <c r="C66" s="9"/>
      <c r="D66" s="9"/>
      <c r="E66" s="11" t="s">
        <v>108</v>
      </c>
      <c r="F66" s="22">
        <v>0</v>
      </c>
      <c r="G66" s="22">
        <v>0</v>
      </c>
    </row>
    <row r="67" spans="2:7" x14ac:dyDescent="0.2">
      <c r="B67" s="10"/>
      <c r="C67" s="9"/>
      <c r="D67" s="9"/>
      <c r="E67" s="11"/>
      <c r="F67" s="22"/>
      <c r="G67" s="22"/>
    </row>
    <row r="68" spans="2:7" x14ac:dyDescent="0.2">
      <c r="B68" s="10"/>
      <c r="C68" s="9"/>
      <c r="D68" s="9"/>
      <c r="E68" s="8" t="s">
        <v>109</v>
      </c>
      <c r="F68" s="22">
        <f>SUM(F69:F73)</f>
        <v>5057077.7</v>
      </c>
      <c r="G68" s="22">
        <f>SUM(G69:G73)</f>
        <v>3223288.83</v>
      </c>
    </row>
    <row r="69" spans="2:7" x14ac:dyDescent="0.2">
      <c r="B69" s="10"/>
      <c r="C69" s="9"/>
      <c r="D69" s="9"/>
      <c r="E69" s="11" t="s">
        <v>119</v>
      </c>
      <c r="F69" s="22">
        <v>1833788.87</v>
      </c>
      <c r="G69" s="22">
        <v>-452881.22</v>
      </c>
    </row>
    <row r="70" spans="2:7" x14ac:dyDescent="0.2">
      <c r="B70" s="10"/>
      <c r="C70" s="9"/>
      <c r="D70" s="9"/>
      <c r="E70" s="11" t="s">
        <v>110</v>
      </c>
      <c r="F70" s="22">
        <v>3223288.83</v>
      </c>
      <c r="G70" s="22">
        <v>3676170.05</v>
      </c>
    </row>
    <row r="71" spans="2:7" x14ac:dyDescent="0.2">
      <c r="B71" s="10"/>
      <c r="C71" s="9"/>
      <c r="D71" s="9"/>
      <c r="E71" s="11" t="s">
        <v>111</v>
      </c>
      <c r="F71" s="22">
        <v>0</v>
      </c>
      <c r="G71" s="22">
        <v>0</v>
      </c>
    </row>
    <row r="72" spans="2:7" x14ac:dyDescent="0.2">
      <c r="B72" s="10"/>
      <c r="C72" s="9"/>
      <c r="D72" s="9"/>
      <c r="E72" s="11" t="s">
        <v>112</v>
      </c>
      <c r="F72" s="22">
        <v>0</v>
      </c>
      <c r="G72" s="22">
        <v>0</v>
      </c>
    </row>
    <row r="73" spans="2:7" x14ac:dyDescent="0.2">
      <c r="B73" s="10"/>
      <c r="C73" s="9"/>
      <c r="D73" s="9"/>
      <c r="E73" s="11" t="s">
        <v>113</v>
      </c>
      <c r="F73" s="22">
        <v>0</v>
      </c>
      <c r="G73" s="22">
        <v>0</v>
      </c>
    </row>
    <row r="74" spans="2:7" x14ac:dyDescent="0.2">
      <c r="B74" s="10"/>
      <c r="C74" s="9"/>
      <c r="D74" s="9"/>
      <c r="E74" s="11"/>
      <c r="F74" s="22"/>
      <c r="G74" s="22"/>
    </row>
    <row r="75" spans="2:7" ht="25.5" x14ac:dyDescent="0.2">
      <c r="B75" s="10"/>
      <c r="C75" s="9"/>
      <c r="D75" s="9"/>
      <c r="E75" s="8" t="s">
        <v>114</v>
      </c>
      <c r="F75" s="22">
        <f>SUM(F76:F77)</f>
        <v>0</v>
      </c>
      <c r="G75" s="22">
        <f>SUM(G76:G77)</f>
        <v>0</v>
      </c>
    </row>
    <row r="76" spans="2:7" x14ac:dyDescent="0.2">
      <c r="B76" s="10"/>
      <c r="C76" s="9"/>
      <c r="D76" s="9"/>
      <c r="E76" s="11" t="s">
        <v>115</v>
      </c>
      <c r="F76" s="22">
        <v>0</v>
      </c>
      <c r="G76" s="22">
        <v>0</v>
      </c>
    </row>
    <row r="77" spans="2:7" x14ac:dyDescent="0.2">
      <c r="B77" s="10"/>
      <c r="C77" s="9"/>
      <c r="D77" s="9"/>
      <c r="E77" s="11" t="s">
        <v>116</v>
      </c>
      <c r="F77" s="22">
        <v>0</v>
      </c>
      <c r="G77" s="22">
        <v>0</v>
      </c>
    </row>
    <row r="78" spans="2:7" x14ac:dyDescent="0.2">
      <c r="B78" s="10"/>
      <c r="C78" s="9"/>
      <c r="D78" s="9"/>
      <c r="E78" s="11"/>
      <c r="F78" s="22"/>
      <c r="G78" s="22"/>
    </row>
    <row r="79" spans="2:7" x14ac:dyDescent="0.2">
      <c r="B79" s="10"/>
      <c r="C79" s="9"/>
      <c r="D79" s="9"/>
      <c r="E79" s="8" t="s">
        <v>117</v>
      </c>
      <c r="F79" s="22">
        <f>F63+F68+F75</f>
        <v>20791745.629999999</v>
      </c>
      <c r="G79" s="22">
        <f>G63+G68+G75</f>
        <v>18957956.759999998</v>
      </c>
    </row>
    <row r="80" spans="2:7" x14ac:dyDescent="0.2">
      <c r="B80" s="10"/>
      <c r="C80" s="9"/>
      <c r="D80" s="9"/>
      <c r="E80" s="11"/>
      <c r="F80" s="22"/>
      <c r="G80" s="22"/>
    </row>
    <row r="81" spans="2:7" x14ac:dyDescent="0.2">
      <c r="B81" s="10"/>
      <c r="C81" s="9"/>
      <c r="D81" s="9"/>
      <c r="E81" s="8" t="s">
        <v>118</v>
      </c>
      <c r="F81" s="22">
        <f>F59+F79</f>
        <v>23522833.689999998</v>
      </c>
      <c r="G81" s="22">
        <f>G59+G79</f>
        <v>20799548.319999997</v>
      </c>
    </row>
    <row r="82" spans="2:7" ht="13.5" thickBot="1" x14ac:dyDescent="0.25">
      <c r="B82" s="16"/>
      <c r="C82" s="17"/>
      <c r="D82" s="17"/>
      <c r="E82" s="18"/>
      <c r="F82" s="19"/>
      <c r="G82" s="19"/>
    </row>
    <row r="85" spans="2:7" ht="30" customHeight="1" x14ac:dyDescent="0.2">
      <c r="B85" s="32"/>
      <c r="C85" s="32"/>
      <c r="E85" s="32"/>
      <c r="F85" s="32"/>
    </row>
    <row r="86" spans="2:7" ht="15" customHeight="1" x14ac:dyDescent="0.2">
      <c r="B86" s="20"/>
      <c r="C86" s="20"/>
      <c r="E86" s="20"/>
      <c r="F86" s="20"/>
    </row>
    <row r="87" spans="2:7" ht="15" customHeight="1" x14ac:dyDescent="0.2">
      <c r="B87" s="21"/>
      <c r="C87" s="21"/>
      <c r="E87" s="21"/>
      <c r="F87" s="21"/>
    </row>
    <row r="88" spans="2:7" ht="30" customHeight="1" x14ac:dyDescent="0.2"/>
  </sheetData>
  <mergeCells count="6">
    <mergeCell ref="B2:G2"/>
    <mergeCell ref="B3:G3"/>
    <mergeCell ref="B4:G4"/>
    <mergeCell ref="B5:G5"/>
    <mergeCell ref="B85:C85"/>
    <mergeCell ref="E85:F85"/>
  </mergeCells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2026-03-01T16:38:43Z</cp:lastPrinted>
  <dcterms:created xsi:type="dcterms:W3CDTF">2016-10-11T18:36:49Z</dcterms:created>
  <dcterms:modified xsi:type="dcterms:W3CDTF">2026-08-21T07:42:24Z</dcterms:modified>
</cp:coreProperties>
</file>