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2DO TRIMESTRE\"/>
    </mc:Choice>
  </mc:AlternateContent>
  <xr:revisionPtr revIDLastSave="0" documentId="8_{F740F719-8F65-4A2F-A7CB-7668AF436FE0}" xr6:coauthVersionLast="47" xr6:coauthVersionMax="47" xr10:uidLastSave="{00000000-0000-0000-0000-000000000000}"/>
  <bookViews>
    <workbookView xWindow="390" yWindow="390" windowWidth="18795" windowHeight="15090" xr2:uid="{24D5345A-9266-443D-924F-4A2B1D1263D9}"/>
  </bookViews>
  <sheets>
    <sheet name="F4_BP" sheetId="1" r:id="rId1"/>
  </sheets>
  <calcPr calcId="191029"/>
</workbook>
</file>

<file path=xl/calcChain.xml><?xml version="1.0" encoding="utf-8"?>
<calcChain xmlns="http://schemas.openxmlformats.org/spreadsheetml/2006/main">
  <c r="C18" i="1" l="1"/>
  <c r="E80" i="1"/>
  <c r="D80" i="1"/>
  <c r="D78" i="1"/>
  <c r="E78" i="1"/>
  <c r="C78" i="1"/>
  <c r="D76" i="1"/>
  <c r="E76" i="1"/>
  <c r="E74" i="1" s="1"/>
  <c r="E82" i="1" s="1"/>
  <c r="E84" i="1" s="1"/>
  <c r="D75" i="1"/>
  <c r="D74" i="1" s="1"/>
  <c r="D82" i="1" s="1"/>
  <c r="D84" i="1" s="1"/>
  <c r="E75" i="1"/>
  <c r="C76" i="1"/>
  <c r="C75" i="1"/>
  <c r="C74" i="1"/>
  <c r="D72" i="1"/>
  <c r="E72" i="1"/>
  <c r="C72" i="1"/>
  <c r="E62" i="1"/>
  <c r="D62" i="1"/>
  <c r="D60" i="1"/>
  <c r="E60" i="1"/>
  <c r="C60" i="1"/>
  <c r="D58" i="1"/>
  <c r="E58" i="1"/>
  <c r="D57" i="1"/>
  <c r="E57" i="1"/>
  <c r="C58" i="1"/>
  <c r="C57" i="1"/>
  <c r="D56" i="1"/>
  <c r="E56" i="1"/>
  <c r="C56" i="1"/>
  <c r="D54" i="1"/>
  <c r="D64" i="1"/>
  <c r="D66" i="1"/>
  <c r="E54" i="1"/>
  <c r="C54" i="1"/>
  <c r="C64" i="1"/>
  <c r="C66" i="1"/>
  <c r="D44" i="1"/>
  <c r="E44" i="1"/>
  <c r="E48" i="1" s="1"/>
  <c r="E12" i="1" s="1"/>
  <c r="E9" i="1" s="1"/>
  <c r="E22" i="1" s="1"/>
  <c r="E24" i="1" s="1"/>
  <c r="E26" i="1" s="1"/>
  <c r="E35" i="1" s="1"/>
  <c r="C44" i="1"/>
  <c r="D41" i="1"/>
  <c r="D48" i="1"/>
  <c r="D12" i="1" s="1"/>
  <c r="D9" i="1" s="1"/>
  <c r="D22" i="1" s="1"/>
  <c r="D24" i="1" s="1"/>
  <c r="D26" i="1" s="1"/>
  <c r="E41" i="1"/>
  <c r="C41" i="1"/>
  <c r="C48" i="1" s="1"/>
  <c r="C12" i="1" s="1"/>
  <c r="C9" i="1" s="1"/>
  <c r="C22" i="1" s="1"/>
  <c r="C24" i="1" s="1"/>
  <c r="C26" i="1" s="1"/>
  <c r="D31" i="1"/>
  <c r="E31" i="1"/>
  <c r="C31" i="1"/>
  <c r="E18" i="1"/>
  <c r="D18" i="1"/>
  <c r="D14" i="1"/>
  <c r="E14" i="1"/>
  <c r="C14" i="1"/>
  <c r="C82" i="1"/>
  <c r="C84" i="1"/>
  <c r="E64" i="1"/>
  <c r="E66" i="1"/>
  <c r="C35" i="1" l="1"/>
  <c r="D35" i="1"/>
</calcChain>
</file>

<file path=xl/sharedStrings.xml><?xml version="1.0" encoding="utf-8"?>
<sst xmlns="http://schemas.openxmlformats.org/spreadsheetml/2006/main" count="70" uniqueCount="46">
  <si>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</si>
  <si>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</si>
  <si>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</si>
  <si>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</si>
  <si>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</si>
  <si>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</si>
  <si>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</si>
  <si>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</si>
  <si>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</si>
  <si>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</si>
  <si>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</si>
  <si>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</si>
  <si>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</si>
  <si>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</si>
  <si>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</si>
  <si>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</si>
  <si>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</si>
  <si>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</si>
  <si>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</si>
  <si>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</si>
  <si>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</si>
  <si>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</si>
  <si>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</si>
  <si>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</si>
  <si>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</si>
  <si>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</si>
  <si>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</si>
  <si>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</si>
  <si>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</si>
  <si>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</si>
  <si>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</si>
  <si>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</si>
  <si>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</si>
  <si>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</si>
  <si>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</si>
  <si>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</si>
  <si>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</si>
  <si>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</si>
  <si>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</si>
  <si>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</si>
  <si>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</si>
  <si>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</si>
  <si>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</si>
  <si>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</si>
  <si>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Universidad Politécnica de la Energía (a)</t>
  </si>
  <si>
    <t>Del 1 de Enero al 30 de Junio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</si>
</sst>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_ ;[Red]\-#,##0\ "/>
    <numFmt numFmtId="17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4" xfId="0" applyNumberFormat="1" applyFont="1" applyBorder="1" applyAlignment="1">
      <alignment vertical="center" wrapText="1"/>
    </xf>
    <xf numFmtId="172" fontId="3" fillId="0" borderId="2" xfId="0" applyNumberFormat="1" applyFont="1" applyBorder="1" applyAlignment="1">
      <alignment vertical="center" wrapText="1"/>
    </xf>
    <xf numFmtId="172" fontId="4" fillId="0" borderId="5" xfId="0" applyNumberFormat="1" applyFont="1" applyBorder="1" applyAlignment="1">
      <alignment vertical="center" wrapText="1"/>
    </xf>
    <xf numFmtId="172" fontId="3" fillId="0" borderId="5" xfId="0" applyNumberFormat="1" applyFont="1" applyBorder="1" applyAlignment="1">
      <alignment horizontal="left" vertical="center" wrapText="1" indent="5"/>
    </xf>
    <xf numFmtId="172" fontId="3" fillId="0" borderId="5" xfId="0" applyNumberFormat="1" applyFont="1" applyBorder="1" applyAlignment="1">
      <alignment vertical="center" wrapText="1"/>
    </xf>
    <xf numFmtId="172" fontId="3" fillId="0" borderId="6" xfId="0" applyNumberFormat="1" applyFont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7" xfId="0" applyNumberFormat="1" applyFont="1" applyFill="1" applyBorder="1" applyAlignment="1">
      <alignment vertical="center"/>
    </xf>
    <xf numFmtId="172" fontId="4" fillId="2" borderId="8" xfId="0" applyNumberFormat="1" applyFont="1" applyFill="1" applyBorder="1" applyAlignment="1">
      <alignment horizontal="center" vertical="center" wrapText="1"/>
    </xf>
    <xf numFmtId="172" fontId="4" fillId="0" borderId="6" xfId="0" applyNumberFormat="1" applyFont="1" applyBorder="1" applyAlignment="1">
      <alignment vertical="center" wrapText="1"/>
    </xf>
    <xf numFmtId="172" fontId="3" fillId="0" borderId="0" xfId="0" applyNumberFormat="1" applyFont="1"/>
    <xf numFmtId="172" fontId="3" fillId="0" borderId="4" xfId="0" applyNumberFormat="1" applyFont="1" applyBorder="1" applyAlignment="1">
      <alignment vertical="center"/>
    </xf>
    <xf numFmtId="172" fontId="4" fillId="0" borderId="5" xfId="0" applyNumberFormat="1" applyFont="1" applyBorder="1" applyAlignment="1">
      <alignment vertical="center"/>
    </xf>
    <xf numFmtId="172" fontId="3" fillId="0" borderId="5" xfId="0" applyNumberFormat="1" applyFont="1" applyBorder="1" applyAlignment="1">
      <alignment horizontal="left" vertical="center" indent="5"/>
    </xf>
    <xf numFmtId="172" fontId="3" fillId="0" borderId="5" xfId="0" applyNumberFormat="1" applyFont="1" applyBorder="1" applyAlignment="1">
      <alignment vertical="center"/>
    </xf>
    <xf numFmtId="172" fontId="4" fillId="0" borderId="6" xfId="0" applyNumberFormat="1" applyFont="1" applyBorder="1" applyAlignment="1">
      <alignment vertical="center"/>
    </xf>
    <xf numFmtId="172" fontId="3" fillId="0" borderId="5" xfId="0" applyNumberFormat="1" applyFont="1" applyBorder="1" applyAlignment="1">
      <alignment horizontal="justify" vertical="center"/>
    </xf>
    <xf numFmtId="172" fontId="3" fillId="0" borderId="5" xfId="0" applyNumberFormat="1" applyFont="1" applyBorder="1" applyAlignment="1">
      <alignment horizontal="left" vertical="center" indent="1"/>
    </xf>
    <xf numFmtId="172" fontId="4" fillId="0" borderId="5" xfId="0" applyNumberFormat="1" applyFont="1" applyBorder="1" applyAlignment="1">
      <alignment horizontal="left" vertical="center" indent="1"/>
    </xf>
    <xf numFmtId="172" fontId="4" fillId="0" borderId="5" xfId="0" applyNumberFormat="1" applyFont="1" applyBorder="1" applyAlignment="1">
      <alignment horizontal="left" vertical="center" wrapText="1" indent="1"/>
    </xf>
    <xf numFmtId="172" fontId="3" fillId="0" borderId="5" xfId="0" applyNumberFormat="1" applyFont="1" applyBorder="1" applyAlignment="1">
      <alignment horizontal="left" vertical="center" wrapText="1" indent="1"/>
    </xf>
    <xf numFmtId="174" fontId="4" fillId="0" borderId="2" xfId="0" applyNumberFormat="1" applyFont="1" applyBorder="1" applyAlignment="1">
      <alignment vertical="center" wrapText="1"/>
    </xf>
    <xf numFmtId="174" fontId="3" fillId="0" borderId="2" xfId="0" applyNumberFormat="1" applyFont="1" applyBorder="1" applyAlignment="1">
      <alignment vertical="center" wrapText="1"/>
    </xf>
    <xf numFmtId="174" fontId="3" fillId="2" borderId="2" xfId="0" applyNumberFormat="1" applyFont="1" applyFill="1" applyBorder="1" applyAlignment="1">
      <alignment vertical="center" wrapText="1"/>
    </xf>
    <xf numFmtId="174" fontId="4" fillId="0" borderId="5" xfId="0" applyNumberFormat="1" applyFont="1" applyBorder="1" applyAlignment="1">
      <alignment vertical="center" wrapText="1"/>
    </xf>
    <xf numFmtId="174" fontId="3" fillId="0" borderId="5" xfId="0" applyNumberFormat="1" applyFont="1" applyBorder="1" applyAlignment="1">
      <alignment vertical="center" wrapText="1"/>
    </xf>
    <xf numFmtId="174" fontId="4" fillId="0" borderId="3" xfId="0" applyNumberFormat="1" applyFont="1" applyBorder="1" applyAlignment="1">
      <alignment vertical="center" wrapText="1"/>
    </xf>
    <xf numFmtId="174" fontId="3" fillId="0" borderId="0" xfId="0" applyNumberFormat="1" applyFont="1"/>
    <xf numFmtId="174" fontId="4" fillId="2" borderId="12" xfId="0" applyNumberFormat="1" applyFont="1" applyFill="1" applyBorder="1" applyAlignment="1">
      <alignment horizontal="center" vertical="center"/>
    </xf>
    <xf numFmtId="174" fontId="4" fillId="2" borderId="3" xfId="0" applyNumberFormat="1" applyFont="1" applyFill="1" applyBorder="1" applyAlignment="1">
      <alignment horizontal="center" vertical="center"/>
    </xf>
    <xf numFmtId="174" fontId="3" fillId="0" borderId="2" xfId="0" applyNumberFormat="1" applyFont="1" applyBorder="1" applyAlignment="1">
      <alignment vertical="center"/>
    </xf>
    <xf numFmtId="174" fontId="4" fillId="0" borderId="2" xfId="0" applyNumberFormat="1" applyFont="1" applyBorder="1" applyAlignment="1">
      <alignment vertical="center"/>
    </xf>
    <xf numFmtId="174" fontId="3" fillId="0" borderId="5" xfId="0" applyNumberFormat="1" applyFont="1" applyBorder="1" applyAlignment="1">
      <alignment vertical="center"/>
    </xf>
    <xf numFmtId="174" fontId="4" fillId="0" borderId="5" xfId="0" applyNumberFormat="1" applyFont="1" applyBorder="1" applyAlignment="1">
      <alignment vertical="center"/>
    </xf>
    <xf numFmtId="174" fontId="4" fillId="0" borderId="3" xfId="0" applyNumberFormat="1" applyFont="1" applyBorder="1" applyAlignment="1">
      <alignment vertical="center"/>
    </xf>
    <xf numFmtId="174" fontId="4" fillId="0" borderId="6" xfId="0" applyNumberFormat="1" applyFont="1" applyBorder="1" applyAlignment="1">
      <alignment vertical="center"/>
    </xf>
    <xf numFmtId="174" fontId="3" fillId="3" borderId="2" xfId="0" applyNumberFormat="1" applyFont="1" applyFill="1" applyBorder="1" applyAlignment="1">
      <alignment vertical="center"/>
    </xf>
    <xf numFmtId="172" fontId="4" fillId="2" borderId="10" xfId="0" applyNumberFormat="1" applyFont="1" applyFill="1" applyBorder="1" applyAlignment="1">
      <alignment vertical="center"/>
    </xf>
    <xf numFmtId="172" fontId="4" fillId="2" borderId="14" xfId="0" applyNumberFormat="1" applyFont="1" applyFill="1" applyBorder="1" applyAlignment="1">
      <alignment vertical="center"/>
    </xf>
    <xf numFmtId="174" fontId="4" fillId="2" borderId="4" xfId="0" applyNumberFormat="1" applyFont="1" applyFill="1" applyBorder="1" applyAlignment="1">
      <alignment horizontal="center" vertical="center"/>
    </xf>
    <xf numFmtId="174" fontId="4" fillId="2" borderId="6" xfId="0" applyNumberFormat="1" applyFont="1" applyFill="1" applyBorder="1" applyAlignment="1">
      <alignment horizontal="center" vertical="center"/>
    </xf>
    <xf numFmtId="174" fontId="4" fillId="2" borderId="4" xfId="0" applyNumberFormat="1" applyFont="1" applyFill="1" applyBorder="1" applyAlignment="1">
      <alignment horizontal="center" vertical="center" wrapText="1"/>
    </xf>
    <xf numFmtId="174" fontId="4" fillId="2" borderId="6" xfId="0" applyNumberFormat="1" applyFont="1" applyFill="1" applyBorder="1" applyAlignment="1">
      <alignment horizontal="center" vertical="center" wrapText="1"/>
    </xf>
    <xf numFmtId="172" fontId="3" fillId="0" borderId="9" xfId="0" applyNumberFormat="1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4009-9BD8-40B2-AED2-7473ADDD908D}">
  <sheetPr>
    <pageSetUpPr fitToPage="1"/>
  </sheetPr>
  <dimension ref="B1:E87"/>
  <sheetViews>
    <sheetView tabSelected="1" workbookViewId="0">
      <pane ySplit="8" topLeftCell="A9" activePane="bottomLeft" state="frozen"/>
      <selection pane="bottomLeft" activeCell="B12" sqref="B12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17.7109375" style="1" customWidth="1"/>
    <col min="4" max="4" width="18" style="1" customWidth="1"/>
    <col min="5" max="5" width="20.85546875" style="1" customWidth="1"/>
    <col min="6" max="16384" width="11.42578125" style="1"/>
  </cols>
  <sheetData>
    <row r="1" spans="2:5" ht="13.5" thickBot="1" x14ac:dyDescent="0.25"/>
    <row r="2" spans="2:5" x14ac:dyDescent="0.2">
      <c r="B2" s="49" t="s">
        <v>44</v>
      </c>
      <c r="C2" s="50"/>
      <c r="D2" s="50"/>
      <c r="E2" s="51"/>
    </row>
    <row r="3" spans="2:5" x14ac:dyDescent="0.2">
      <c r="B3" s="52" t="s">
        <v>0</v>
      </c>
      <c r="C3" s="53"/>
      <c r="D3" s="53"/>
      <c r="E3" s="54"/>
    </row>
    <row r="4" spans="2:5" x14ac:dyDescent="0.2">
      <c r="B4" s="52" t="s">
        <v>45</v>
      </c>
      <c r="C4" s="53"/>
      <c r="D4" s="53"/>
      <c r="E4" s="54"/>
    </row>
    <row r="5" spans="2:5" ht="13.5" thickBot="1" x14ac:dyDescent="0.25">
      <c r="B5" s="55" t="s">
        <v>1</v>
      </c>
      <c r="C5" s="56"/>
      <c r="D5" s="56"/>
      <c r="E5" s="57"/>
    </row>
    <row r="6" spans="2:5" ht="13.5" thickBot="1" x14ac:dyDescent="0.25">
      <c r="B6" s="2"/>
      <c r="C6" s="2"/>
      <c r="D6" s="2"/>
      <c r="E6" s="2"/>
    </row>
    <row r="7" spans="2:5" x14ac:dyDescent="0.2">
      <c r="B7" s="58" t="s">
        <v>2</v>
      </c>
      <c r="C7" s="3" t="s">
        <v>3</v>
      </c>
      <c r="D7" s="60" t="s">
        <v>5</v>
      </c>
      <c r="E7" s="3" t="s">
        <v>6</v>
      </c>
    </row>
    <row r="8" spans="2:5" ht="13.5" thickBot="1" x14ac:dyDescent="0.25">
      <c r="B8" s="59"/>
      <c r="C8" s="4" t="s">
        <v>4</v>
      </c>
      <c r="D8" s="61"/>
      <c r="E8" s="4" t="s">
        <v>7</v>
      </c>
    </row>
    <row r="9" spans="2:5" x14ac:dyDescent="0.2">
      <c r="B9" s="7" t="s">
        <v>8</v>
      </c>
      <c r="C9" s="26">
        <f>SUM(C10:C12)</f>
        <v>24451581</v>
      </c>
      <c r="D9" s="26">
        <f>SUM(D10:D12)</f>
        <v>14204160.73</v>
      </c>
      <c r="E9" s="26">
        <f>SUM(E10:E12)</f>
        <v>14204160.73</v>
      </c>
    </row>
    <row r="10" spans="2:5" x14ac:dyDescent="0.2">
      <c r="B10" s="8" t="s">
        <v>9</v>
      </c>
      <c r="C10" s="27">
        <v>14303296</v>
      </c>
      <c r="D10" s="27">
        <v>7100361.7300000004</v>
      </c>
      <c r="E10" s="27">
        <v>7100361.7300000004</v>
      </c>
    </row>
    <row r="11" spans="2:5" x14ac:dyDescent="0.2">
      <c r="B11" s="8" t="s">
        <v>10</v>
      </c>
      <c r="C11" s="27">
        <v>10148285</v>
      </c>
      <c r="D11" s="27">
        <v>7103799</v>
      </c>
      <c r="E11" s="27">
        <v>7103799</v>
      </c>
    </row>
    <row r="12" spans="2:5" x14ac:dyDescent="0.2">
      <c r="B12" s="8" t="s">
        <v>11</v>
      </c>
      <c r="C12" s="27">
        <f>C48</f>
        <v>0</v>
      </c>
      <c r="D12" s="27">
        <f>D48</f>
        <v>0</v>
      </c>
      <c r="E12" s="27">
        <f>E48</f>
        <v>0</v>
      </c>
    </row>
    <row r="13" spans="2:5" x14ac:dyDescent="0.2">
      <c r="B13" s="7"/>
      <c r="C13" s="27"/>
      <c r="D13" s="27"/>
      <c r="E13" s="27"/>
    </row>
    <row r="14" spans="2:5" ht="15" x14ac:dyDescent="0.2">
      <c r="B14" s="7" t="s">
        <v>42</v>
      </c>
      <c r="C14" s="26">
        <f>SUM(C15:C16)</f>
        <v>24451581</v>
      </c>
      <c r="D14" s="26">
        <f>SUM(D15:D16)</f>
        <v>10834107.539999999</v>
      </c>
      <c r="E14" s="26">
        <f>SUM(E15:E16)</f>
        <v>10834107.539999999</v>
      </c>
    </row>
    <row r="15" spans="2:5" x14ac:dyDescent="0.2">
      <c r="B15" s="8" t="s">
        <v>12</v>
      </c>
      <c r="C15" s="27">
        <v>14303296</v>
      </c>
      <c r="D15" s="27">
        <v>5469013.0300000003</v>
      </c>
      <c r="E15" s="27">
        <v>5469013.0300000003</v>
      </c>
    </row>
    <row r="16" spans="2:5" x14ac:dyDescent="0.2">
      <c r="B16" s="8" t="s">
        <v>13</v>
      </c>
      <c r="C16" s="27">
        <v>10148285</v>
      </c>
      <c r="D16" s="27">
        <v>5365094.51</v>
      </c>
      <c r="E16" s="27">
        <v>5365094.51</v>
      </c>
    </row>
    <row r="17" spans="2:5" x14ac:dyDescent="0.2">
      <c r="B17" s="9"/>
      <c r="C17" s="27"/>
      <c r="D17" s="27"/>
      <c r="E17" s="27"/>
    </row>
    <row r="18" spans="2:5" x14ac:dyDescent="0.2">
      <c r="B18" s="7" t="s">
        <v>14</v>
      </c>
      <c r="C18" s="26">
        <f>SUM(C19:C20)</f>
        <v>0</v>
      </c>
      <c r="D18" s="26">
        <f>SUM(D19:D20)</f>
        <v>0</v>
      </c>
      <c r="E18" s="26">
        <f>SUM(E19:E20)</f>
        <v>0</v>
      </c>
    </row>
    <row r="19" spans="2:5" x14ac:dyDescent="0.2">
      <c r="B19" s="8" t="s">
        <v>15</v>
      </c>
      <c r="C19" s="28"/>
      <c r="D19" s="27"/>
      <c r="E19" s="27"/>
    </row>
    <row r="20" spans="2:5" x14ac:dyDescent="0.2">
      <c r="B20" s="8" t="s">
        <v>16</v>
      </c>
      <c r="C20" s="28"/>
      <c r="D20" s="27"/>
      <c r="E20" s="27"/>
    </row>
    <row r="21" spans="2:5" x14ac:dyDescent="0.2">
      <c r="B21" s="9"/>
      <c r="C21" s="27"/>
      <c r="D21" s="27"/>
      <c r="E21" s="27"/>
    </row>
    <row r="22" spans="2:5" x14ac:dyDescent="0.2">
      <c r="B22" s="7" t="s">
        <v>17</v>
      </c>
      <c r="C22" s="26">
        <f>C9-C14+C18</f>
        <v>0</v>
      </c>
      <c r="D22" s="29">
        <f>D9-D14+D18</f>
        <v>3370053.1900000013</v>
      </c>
      <c r="E22" s="29">
        <f>E9-E14+E18</f>
        <v>3370053.1900000013</v>
      </c>
    </row>
    <row r="23" spans="2:5" x14ac:dyDescent="0.2">
      <c r="B23" s="7"/>
      <c r="C23" s="27"/>
      <c r="D23" s="30"/>
      <c r="E23" s="30"/>
    </row>
    <row r="24" spans="2:5" x14ac:dyDescent="0.2">
      <c r="B24" s="7" t="s">
        <v>18</v>
      </c>
      <c r="C24" s="26">
        <f>C22-C12</f>
        <v>0</v>
      </c>
      <c r="D24" s="29">
        <f>D22-D12</f>
        <v>3370053.1900000013</v>
      </c>
      <c r="E24" s="29">
        <f>E22-E12</f>
        <v>3370053.1900000013</v>
      </c>
    </row>
    <row r="25" spans="2:5" x14ac:dyDescent="0.2">
      <c r="B25" s="7"/>
      <c r="C25" s="27"/>
      <c r="D25" s="30"/>
      <c r="E25" s="30"/>
    </row>
    <row r="26" spans="2:5" ht="25.5" x14ac:dyDescent="0.2">
      <c r="B26" s="7" t="s">
        <v>19</v>
      </c>
      <c r="C26" s="26">
        <f>C24-C18</f>
        <v>0</v>
      </c>
      <c r="D26" s="26">
        <f>D24-D18</f>
        <v>3370053.1900000013</v>
      </c>
      <c r="E26" s="26">
        <f>E24-E18</f>
        <v>3370053.1900000013</v>
      </c>
    </row>
    <row r="27" spans="2:5" ht="13.5" thickBot="1" x14ac:dyDescent="0.25">
      <c r="B27" s="10"/>
      <c r="C27" s="11"/>
      <c r="D27" s="11"/>
      <c r="E27" s="11"/>
    </row>
    <row r="28" spans="2:5" ht="35.1" customHeight="1" thickBot="1" x14ac:dyDescent="0.25">
      <c r="B28" s="48"/>
      <c r="C28" s="48"/>
      <c r="D28" s="48"/>
      <c r="E28" s="48"/>
    </row>
    <row r="29" spans="2:5" ht="13.5" thickBot="1" x14ac:dyDescent="0.25">
      <c r="B29" s="12" t="s">
        <v>20</v>
      </c>
      <c r="C29" s="13" t="s">
        <v>21</v>
      </c>
      <c r="D29" s="13" t="s">
        <v>5</v>
      </c>
      <c r="E29" s="13" t="s">
        <v>22</v>
      </c>
    </row>
    <row r="30" spans="2:5" x14ac:dyDescent="0.2">
      <c r="B30" s="5"/>
      <c r="C30" s="6"/>
      <c r="D30" s="6"/>
      <c r="E30" s="6"/>
    </row>
    <row r="31" spans="2:5" x14ac:dyDescent="0.2">
      <c r="B31" s="7" t="s">
        <v>23</v>
      </c>
      <c r="C31" s="26">
        <f>SUM(C32:C33)</f>
        <v>0</v>
      </c>
      <c r="D31" s="29">
        <f>SUM(D32:D33)</f>
        <v>0</v>
      </c>
      <c r="E31" s="29">
        <f>SUM(E32:E33)</f>
        <v>0</v>
      </c>
    </row>
    <row r="32" spans="2:5" x14ac:dyDescent="0.2">
      <c r="B32" s="8" t="s">
        <v>24</v>
      </c>
      <c r="C32" s="27">
        <v>0</v>
      </c>
      <c r="D32" s="30">
        <v>0</v>
      </c>
      <c r="E32" s="30">
        <v>0</v>
      </c>
    </row>
    <row r="33" spans="2:5" x14ac:dyDescent="0.2">
      <c r="B33" s="8" t="s">
        <v>25</v>
      </c>
      <c r="C33" s="27">
        <v>0</v>
      </c>
      <c r="D33" s="30">
        <v>0</v>
      </c>
      <c r="E33" s="30">
        <v>0</v>
      </c>
    </row>
    <row r="34" spans="2:5" x14ac:dyDescent="0.2">
      <c r="B34" s="7"/>
      <c r="C34" s="27"/>
      <c r="D34" s="27"/>
      <c r="E34" s="27"/>
    </row>
    <row r="35" spans="2:5" x14ac:dyDescent="0.2">
      <c r="B35" s="7" t="s">
        <v>43</v>
      </c>
      <c r="C35" s="26">
        <f>C26+C31</f>
        <v>0</v>
      </c>
      <c r="D35" s="26">
        <f>D26+D31</f>
        <v>3370053.1900000013</v>
      </c>
      <c r="E35" s="26">
        <f>E26+E31</f>
        <v>3370053.1900000013</v>
      </c>
    </row>
    <row r="36" spans="2:5" ht="13.5" thickBot="1" x14ac:dyDescent="0.25">
      <c r="B36" s="14"/>
      <c r="C36" s="31"/>
      <c r="D36" s="31"/>
      <c r="E36" s="31"/>
    </row>
    <row r="37" spans="2:5" ht="35.1" customHeight="1" thickBot="1" x14ac:dyDescent="0.25">
      <c r="B37" s="15"/>
      <c r="C37" s="32"/>
      <c r="D37" s="32"/>
      <c r="E37" s="32"/>
    </row>
    <row r="38" spans="2:5" x14ac:dyDescent="0.2">
      <c r="B38" s="42" t="s">
        <v>20</v>
      </c>
      <c r="C38" s="46" t="s">
        <v>26</v>
      </c>
      <c r="D38" s="44" t="s">
        <v>5</v>
      </c>
      <c r="E38" s="33" t="s">
        <v>6</v>
      </c>
    </row>
    <row r="39" spans="2:5" ht="13.5" thickBot="1" x14ac:dyDescent="0.25">
      <c r="B39" s="43"/>
      <c r="C39" s="47"/>
      <c r="D39" s="45"/>
      <c r="E39" s="34" t="s">
        <v>22</v>
      </c>
    </row>
    <row r="40" spans="2:5" x14ac:dyDescent="0.2">
      <c r="B40" s="16"/>
      <c r="C40" s="35"/>
      <c r="D40" s="35"/>
      <c r="E40" s="35"/>
    </row>
    <row r="41" spans="2:5" x14ac:dyDescent="0.2">
      <c r="B41" s="17" t="s">
        <v>27</v>
      </c>
      <c r="C41" s="36">
        <f>SUM(C42:C43)</f>
        <v>0</v>
      </c>
      <c r="D41" s="36">
        <f>SUM(D42:D43)</f>
        <v>0</v>
      </c>
      <c r="E41" s="36">
        <f>SUM(E42:E43)</f>
        <v>0</v>
      </c>
    </row>
    <row r="42" spans="2:5" x14ac:dyDescent="0.2">
      <c r="B42" s="18" t="s">
        <v>28</v>
      </c>
      <c r="C42" s="35">
        <v>0</v>
      </c>
      <c r="D42" s="37">
        <v>0</v>
      </c>
      <c r="E42" s="37">
        <v>0</v>
      </c>
    </row>
    <row r="43" spans="2:5" x14ac:dyDescent="0.2">
      <c r="B43" s="18" t="s">
        <v>29</v>
      </c>
      <c r="C43" s="35">
        <v>0</v>
      </c>
      <c r="D43" s="37">
        <v>0</v>
      </c>
      <c r="E43" s="37">
        <v>0</v>
      </c>
    </row>
    <row r="44" spans="2:5" x14ac:dyDescent="0.2">
      <c r="B44" s="17" t="s">
        <v>30</v>
      </c>
      <c r="C44" s="36">
        <f>SUM(C45:C46)</f>
        <v>0</v>
      </c>
      <c r="D44" s="36">
        <f>SUM(D45:D46)</f>
        <v>0</v>
      </c>
      <c r="E44" s="36">
        <f>SUM(E45:E46)</f>
        <v>0</v>
      </c>
    </row>
    <row r="45" spans="2:5" x14ac:dyDescent="0.2">
      <c r="B45" s="18" t="s">
        <v>31</v>
      </c>
      <c r="C45" s="35">
        <v>0</v>
      </c>
      <c r="D45" s="37">
        <v>0</v>
      </c>
      <c r="E45" s="37">
        <v>0</v>
      </c>
    </row>
    <row r="46" spans="2:5" x14ac:dyDescent="0.2">
      <c r="B46" s="18" t="s">
        <v>32</v>
      </c>
      <c r="C46" s="35">
        <v>0</v>
      </c>
      <c r="D46" s="37">
        <v>0</v>
      </c>
      <c r="E46" s="37">
        <v>0</v>
      </c>
    </row>
    <row r="47" spans="2:5" x14ac:dyDescent="0.2">
      <c r="B47" s="17"/>
      <c r="C47" s="35"/>
      <c r="D47" s="35"/>
      <c r="E47" s="35"/>
    </row>
    <row r="48" spans="2:5" x14ac:dyDescent="0.2">
      <c r="B48" s="17" t="s">
        <v>33</v>
      </c>
      <c r="C48" s="36">
        <f>C41-C44</f>
        <v>0</v>
      </c>
      <c r="D48" s="38">
        <f>D41-D44</f>
        <v>0</v>
      </c>
      <c r="E48" s="38">
        <f>E41-E44</f>
        <v>0</v>
      </c>
    </row>
    <row r="49" spans="2:5" ht="13.5" thickBot="1" x14ac:dyDescent="0.25">
      <c r="B49" s="20"/>
      <c r="C49" s="39"/>
      <c r="D49" s="40"/>
      <c r="E49" s="40"/>
    </row>
    <row r="50" spans="2:5" ht="35.1" customHeight="1" thickBot="1" x14ac:dyDescent="0.25">
      <c r="B50" s="15"/>
      <c r="C50" s="32"/>
      <c r="D50" s="32"/>
      <c r="E50" s="32"/>
    </row>
    <row r="51" spans="2:5" x14ac:dyDescent="0.2">
      <c r="B51" s="42" t="s">
        <v>20</v>
      </c>
      <c r="C51" s="33" t="s">
        <v>3</v>
      </c>
      <c r="D51" s="44" t="s">
        <v>5</v>
      </c>
      <c r="E51" s="33" t="s">
        <v>6</v>
      </c>
    </row>
    <row r="52" spans="2:5" ht="13.5" thickBot="1" x14ac:dyDescent="0.25">
      <c r="B52" s="43"/>
      <c r="C52" s="34" t="s">
        <v>21</v>
      </c>
      <c r="D52" s="45"/>
      <c r="E52" s="34" t="s">
        <v>22</v>
      </c>
    </row>
    <row r="53" spans="2:5" x14ac:dyDescent="0.2">
      <c r="B53" s="16"/>
      <c r="C53" s="35"/>
      <c r="D53" s="35"/>
      <c r="E53" s="35"/>
    </row>
    <row r="54" spans="2:5" x14ac:dyDescent="0.2">
      <c r="B54" s="19" t="s">
        <v>34</v>
      </c>
      <c r="C54" s="35">
        <f>C10</f>
        <v>14303296</v>
      </c>
      <c r="D54" s="37">
        <f>D10</f>
        <v>7100361.7300000004</v>
      </c>
      <c r="E54" s="37">
        <f>E10</f>
        <v>7100361.7300000004</v>
      </c>
    </row>
    <row r="55" spans="2:5" x14ac:dyDescent="0.2">
      <c r="B55" s="19"/>
      <c r="C55" s="35"/>
      <c r="D55" s="37"/>
      <c r="E55" s="37"/>
    </row>
    <row r="56" spans="2:5" x14ac:dyDescent="0.2">
      <c r="B56" s="21" t="s">
        <v>35</v>
      </c>
      <c r="C56" s="35">
        <f>C42-C45</f>
        <v>0</v>
      </c>
      <c r="D56" s="37">
        <f>D42-D45</f>
        <v>0</v>
      </c>
      <c r="E56" s="37">
        <f>E42-E45</f>
        <v>0</v>
      </c>
    </row>
    <row r="57" spans="2:5" x14ac:dyDescent="0.2">
      <c r="B57" s="18" t="s">
        <v>28</v>
      </c>
      <c r="C57" s="35">
        <f>C42</f>
        <v>0</v>
      </c>
      <c r="D57" s="37">
        <f>D42</f>
        <v>0</v>
      </c>
      <c r="E57" s="37">
        <f>E42</f>
        <v>0</v>
      </c>
    </row>
    <row r="58" spans="2:5" x14ac:dyDescent="0.2">
      <c r="B58" s="18" t="s">
        <v>31</v>
      </c>
      <c r="C58" s="35">
        <f>C45</f>
        <v>0</v>
      </c>
      <c r="D58" s="37">
        <f>D45</f>
        <v>0</v>
      </c>
      <c r="E58" s="37">
        <f>E45</f>
        <v>0</v>
      </c>
    </row>
    <row r="59" spans="2:5" x14ac:dyDescent="0.2">
      <c r="B59" s="22"/>
      <c r="C59" s="35"/>
      <c r="D59" s="37"/>
      <c r="E59" s="37"/>
    </row>
    <row r="60" spans="2:5" x14ac:dyDescent="0.2">
      <c r="B60" s="22" t="s">
        <v>12</v>
      </c>
      <c r="C60" s="35">
        <f>C15</f>
        <v>14303296</v>
      </c>
      <c r="D60" s="35">
        <f>D15</f>
        <v>5469013.0300000003</v>
      </c>
      <c r="E60" s="35">
        <f>E15</f>
        <v>5469013.0300000003</v>
      </c>
    </row>
    <row r="61" spans="2:5" x14ac:dyDescent="0.2">
      <c r="B61" s="22"/>
      <c r="C61" s="35"/>
      <c r="D61" s="35"/>
      <c r="E61" s="35"/>
    </row>
    <row r="62" spans="2:5" x14ac:dyDescent="0.2">
      <c r="B62" s="22" t="s">
        <v>15</v>
      </c>
      <c r="C62" s="41"/>
      <c r="D62" s="35">
        <f>D19</f>
        <v>0</v>
      </c>
      <c r="E62" s="35">
        <f>E19</f>
        <v>0</v>
      </c>
    </row>
    <row r="63" spans="2:5" x14ac:dyDescent="0.2">
      <c r="B63" s="22"/>
      <c r="C63" s="35"/>
      <c r="D63" s="35"/>
      <c r="E63" s="35"/>
    </row>
    <row r="64" spans="2:5" x14ac:dyDescent="0.2">
      <c r="B64" s="23" t="s">
        <v>36</v>
      </c>
      <c r="C64" s="36">
        <f>C54+C56-C60+C62</f>
        <v>0</v>
      </c>
      <c r="D64" s="38">
        <f>D54+D56-D60+D62</f>
        <v>1631348.7000000002</v>
      </c>
      <c r="E64" s="38">
        <f>E54+E56-E60+E62</f>
        <v>1631348.7000000002</v>
      </c>
    </row>
    <row r="65" spans="2:5" x14ac:dyDescent="0.2">
      <c r="B65" s="23"/>
      <c r="C65" s="36"/>
      <c r="D65" s="38"/>
      <c r="E65" s="38"/>
    </row>
    <row r="66" spans="2:5" ht="25.5" x14ac:dyDescent="0.2">
      <c r="B66" s="24" t="s">
        <v>37</v>
      </c>
      <c r="C66" s="36">
        <f>C64-C56</f>
        <v>0</v>
      </c>
      <c r="D66" s="38">
        <f>D64-D56</f>
        <v>1631348.7000000002</v>
      </c>
      <c r="E66" s="38">
        <f>E64-E56</f>
        <v>1631348.7000000002</v>
      </c>
    </row>
    <row r="67" spans="2:5" ht="13.5" thickBot="1" x14ac:dyDescent="0.25">
      <c r="B67" s="20"/>
      <c r="C67" s="39"/>
      <c r="D67" s="40"/>
      <c r="E67" s="40"/>
    </row>
    <row r="68" spans="2:5" ht="35.1" customHeight="1" thickBot="1" x14ac:dyDescent="0.25">
      <c r="B68" s="15"/>
      <c r="C68" s="32"/>
      <c r="D68" s="32"/>
      <c r="E68" s="32"/>
    </row>
    <row r="69" spans="2:5" x14ac:dyDescent="0.2">
      <c r="B69" s="42" t="s">
        <v>20</v>
      </c>
      <c r="C69" s="46" t="s">
        <v>26</v>
      </c>
      <c r="D69" s="44" t="s">
        <v>5</v>
      </c>
      <c r="E69" s="33" t="s">
        <v>6</v>
      </c>
    </row>
    <row r="70" spans="2:5" ht="13.5" thickBot="1" x14ac:dyDescent="0.25">
      <c r="B70" s="43"/>
      <c r="C70" s="47"/>
      <c r="D70" s="45"/>
      <c r="E70" s="34" t="s">
        <v>22</v>
      </c>
    </row>
    <row r="71" spans="2:5" x14ac:dyDescent="0.2">
      <c r="B71" s="16"/>
      <c r="C71" s="35"/>
      <c r="D71" s="35"/>
      <c r="E71" s="35"/>
    </row>
    <row r="72" spans="2:5" x14ac:dyDescent="0.2">
      <c r="B72" s="19" t="s">
        <v>10</v>
      </c>
      <c r="C72" s="35">
        <f>C11</f>
        <v>10148285</v>
      </c>
      <c r="D72" s="37">
        <f>D11</f>
        <v>7103799</v>
      </c>
      <c r="E72" s="37">
        <f>E11</f>
        <v>7103799</v>
      </c>
    </row>
    <row r="73" spans="2:5" x14ac:dyDescent="0.2">
      <c r="B73" s="19"/>
      <c r="C73" s="35"/>
      <c r="D73" s="37"/>
      <c r="E73" s="37"/>
    </row>
    <row r="74" spans="2:5" ht="25.5" x14ac:dyDescent="0.2">
      <c r="B74" s="25" t="s">
        <v>38</v>
      </c>
      <c r="C74" s="35">
        <f>C75-C76</f>
        <v>0</v>
      </c>
      <c r="D74" s="37">
        <f>D75-D76</f>
        <v>0</v>
      </c>
      <c r="E74" s="37">
        <f>E75-E76</f>
        <v>0</v>
      </c>
    </row>
    <row r="75" spans="2:5" x14ac:dyDescent="0.2">
      <c r="B75" s="18" t="s">
        <v>29</v>
      </c>
      <c r="C75" s="35">
        <f>C43</f>
        <v>0</v>
      </c>
      <c r="D75" s="37">
        <f>D43</f>
        <v>0</v>
      </c>
      <c r="E75" s="37">
        <f>E43</f>
        <v>0</v>
      </c>
    </row>
    <row r="76" spans="2:5" x14ac:dyDescent="0.2">
      <c r="B76" s="18" t="s">
        <v>32</v>
      </c>
      <c r="C76" s="35">
        <f>C46</f>
        <v>0</v>
      </c>
      <c r="D76" s="37">
        <f>D46</f>
        <v>0</v>
      </c>
      <c r="E76" s="37">
        <f>E46</f>
        <v>0</v>
      </c>
    </row>
    <row r="77" spans="2:5" x14ac:dyDescent="0.2">
      <c r="B77" s="22"/>
      <c r="C77" s="35"/>
      <c r="D77" s="37"/>
      <c r="E77" s="37"/>
    </row>
    <row r="78" spans="2:5" x14ac:dyDescent="0.2">
      <c r="B78" s="22" t="s">
        <v>39</v>
      </c>
      <c r="C78" s="35">
        <f>C16</f>
        <v>10148285</v>
      </c>
      <c r="D78" s="35">
        <f>D16</f>
        <v>5365094.51</v>
      </c>
      <c r="E78" s="35">
        <f>E16</f>
        <v>5365094.51</v>
      </c>
    </row>
    <row r="79" spans="2:5" x14ac:dyDescent="0.2">
      <c r="B79" s="22"/>
      <c r="C79" s="35"/>
      <c r="D79" s="35"/>
      <c r="E79" s="35"/>
    </row>
    <row r="80" spans="2:5" x14ac:dyDescent="0.2">
      <c r="B80" s="22" t="s">
        <v>16</v>
      </c>
      <c r="C80" s="41"/>
      <c r="D80" s="35">
        <f>D20</f>
        <v>0</v>
      </c>
      <c r="E80" s="35">
        <f>E20</f>
        <v>0</v>
      </c>
    </row>
    <row r="81" spans="2:5" x14ac:dyDescent="0.2">
      <c r="B81" s="22"/>
      <c r="C81" s="35"/>
      <c r="D81" s="35"/>
      <c r="E81" s="35"/>
    </row>
    <row r="82" spans="2:5" x14ac:dyDescent="0.2">
      <c r="B82" s="23" t="s">
        <v>40</v>
      </c>
      <c r="C82" s="36">
        <f>C72+C74-C78+C80</f>
        <v>0</v>
      </c>
      <c r="D82" s="38">
        <f>D72+D74-D78+D80</f>
        <v>1738704.4900000002</v>
      </c>
      <c r="E82" s="38">
        <f>E72+E74-E78+E80</f>
        <v>1738704.4900000002</v>
      </c>
    </row>
    <row r="83" spans="2:5" x14ac:dyDescent="0.2">
      <c r="B83" s="23"/>
      <c r="C83" s="36"/>
      <c r="D83" s="38"/>
      <c r="E83" s="38"/>
    </row>
    <row r="84" spans="2:5" ht="25.5" x14ac:dyDescent="0.2">
      <c r="B84" s="24" t="s">
        <v>41</v>
      </c>
      <c r="C84" s="36">
        <f>C82-C74</f>
        <v>0</v>
      </c>
      <c r="D84" s="38">
        <f>D82-D74</f>
        <v>1738704.4900000002</v>
      </c>
      <c r="E84" s="38">
        <f>E82-E74</f>
        <v>1738704.4900000002</v>
      </c>
    </row>
    <row r="85" spans="2:5" ht="13.5" thickBot="1" x14ac:dyDescent="0.25">
      <c r="B85" s="20"/>
      <c r="C85" s="39"/>
      <c r="D85" s="40"/>
      <c r="E85" s="40"/>
    </row>
    <row r="86" spans="2:5" x14ac:dyDescent="0.2">
      <c r="C86" s="32"/>
      <c r="D86" s="32"/>
      <c r="E86" s="32"/>
    </row>
    <row r="87" spans="2:5" x14ac:dyDescent="0.2">
      <c r="C87" s="32"/>
      <c r="D87" s="32"/>
      <c r="E87" s="32"/>
    </row>
  </sheetData>
  <mergeCells count="15">
    <mergeCell ref="B28:E28"/>
    <mergeCell ref="B2:E2"/>
    <mergeCell ref="B3:E3"/>
    <mergeCell ref="B4:E4"/>
    <mergeCell ref="B5:E5"/>
    <mergeCell ref="B7:B8"/>
    <mergeCell ref="D7:D8"/>
    <mergeCell ref="B51:B52"/>
    <mergeCell ref="D51:D52"/>
    <mergeCell ref="B38:B39"/>
    <mergeCell ref="C38:C39"/>
    <mergeCell ref="D38:D39"/>
    <mergeCell ref="B69:B70"/>
    <mergeCell ref="C69:C70"/>
    <mergeCell ref="D69:D70"/>
  </mergeCells>
  <pageMargins left="0.7" right="0.7" top="0.75" bottom="0.75" header="0.3" footer="0.3"/>
  <pageSetup scale="68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2016-12-20T19:32:28Z</cp:lastPrinted>
  <dcterms:created xsi:type="dcterms:W3CDTF">2016-10-11T20:00:09Z</dcterms:created>
  <dcterms:modified xsi:type="dcterms:W3CDTF">2026-08-21T07:35:24Z</dcterms:modified>
</cp:coreProperties>
</file>